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80-81\"/>
    </mc:Choice>
  </mc:AlternateContent>
  <xr:revisionPtr revIDLastSave="0" documentId="8_{9DC72376-6D03-4949-A013-F251A8083449}" xr6:coauthVersionLast="47" xr6:coauthVersionMax="47" xr10:uidLastSave="{00000000-0000-0000-0000-000000000000}"/>
  <bookViews>
    <workbookView xWindow="-120" yWindow="-120" windowWidth="20730" windowHeight="11160" xr2:uid="{4164AAD0-D60C-42A7-B1DD-9EDDEB0538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  <c r="D13" i="1" l="1"/>
  <c r="D16" i="1" s="1"/>
  <c r="G9" i="1"/>
  <c r="G6" i="1"/>
  <c r="G5" i="1"/>
  <c r="H16" i="1" l="1"/>
  <c r="G8" i="1"/>
  <c r="G16" i="1" s="1"/>
  <c r="E16" i="1"/>
  <c r="F16" i="1"/>
</calcChain>
</file>

<file path=xl/sharedStrings.xml><?xml version="1.0" encoding="utf-8"?>
<sst xmlns="http://schemas.openxmlformats.org/spreadsheetml/2006/main" count="52" uniqueCount="40">
  <si>
    <t>क्र.सं.</t>
  </si>
  <si>
    <t>सम्झौता गर्ने सममूह/संस्थाको नाम  ठेगाना</t>
  </si>
  <si>
    <t>सम्झौता मिति</t>
  </si>
  <si>
    <t>कुल लागत रु.</t>
  </si>
  <si>
    <t>डि.व.का. रु.</t>
  </si>
  <si>
    <t>कन्टिन्जेन्सी रु.</t>
  </si>
  <si>
    <t>समूह श्रमदान रु.</t>
  </si>
  <si>
    <t>अन्तिम भूक्तानी रु.</t>
  </si>
  <si>
    <t>कैफियत</t>
  </si>
  <si>
    <t>साइज</t>
  </si>
  <si>
    <t>६*४*१.५</t>
  </si>
  <si>
    <t>ढलान</t>
  </si>
  <si>
    <t>१०*१०*१.५</t>
  </si>
  <si>
    <t>रिचार्ज</t>
  </si>
  <si>
    <t>१०*८*१.८</t>
  </si>
  <si>
    <t>१२*७*१.५</t>
  </si>
  <si>
    <t>११*६.५*१.५</t>
  </si>
  <si>
    <t>१२*८*१.५</t>
  </si>
  <si>
    <t>श्री रातामाटा सामुदायिक वन उपभोक्ता समूह,लुंग्री ७, हार्जङ, रोल्पा</t>
  </si>
  <si>
    <t>८*३*१.५</t>
  </si>
  <si>
    <t>श्री दोभान बुलबुल महिला सामुदायिक वन उपभोक्ता समूह, रोल्पा ३, खुमेल, रोल्पा</t>
  </si>
  <si>
    <t>श्री राउटेरहे सामुदायिक वन उपभोक्ता समूह, माडी ३, रोल्पा</t>
  </si>
  <si>
    <t>१४*८*१.५</t>
  </si>
  <si>
    <t xml:space="preserve"> थाम चुनगैरा सामुदायिक वन उपभोक्ता समूह, सुनिलस्मृती ३, रोल्पा</t>
  </si>
  <si>
    <t xml:space="preserve">श्री थारखरी रिचार्ज पोखरी निर्माण उपभोक्ता समिति, सुनछहरी ४, स्यूरी, रोल्पा </t>
  </si>
  <si>
    <t>श्री लिस्ने भिर सामुदायिक वन उपभोक्ता समूह, सुनछहरी ३,  रोल्पा</t>
  </si>
  <si>
    <t>श्री रेउघा सामुदायकि वन उपभोक्ता समूह, रोल्पा २, रोल्पा</t>
  </si>
  <si>
    <t xml:space="preserve">श्री मुरूल्ले लालीगुराँस सामुदायिक वन उपभोक्ता समूह,  त्रिवेणी गा.पा. ७, गैरीगाउँ, रोल्पा </t>
  </si>
  <si>
    <t xml:space="preserve">श्री प्यूली गैरा सामुदायिक वन उपभोक्ता समूह, रोल्पा नगरपालिका वडा नं. ६, धावाङ, रोल्पा </t>
  </si>
  <si>
    <t xml:space="preserve">श्री कोतालिम पोखरी तथा पार्क निर्माण उपभोक्ता समिति, रोल्पा नगरपालिका ६, रोल्पा </t>
  </si>
  <si>
    <t>१२*८*१.४५</t>
  </si>
  <si>
    <t>!(),$!)</t>
  </si>
  <si>
    <t>श्री पानीजाग्ने रिचार्जपोखरी निर्माण उपभोक्ता समिति, गंगादेव २, रमाइगाउँ</t>
  </si>
  <si>
    <t>८*५*१.४</t>
  </si>
  <si>
    <t>गारो ढलान रिचार्ज</t>
  </si>
  <si>
    <t xml:space="preserve">आ.व. २०७९/८० मा सम्झौता भइ निर्माण सम्पन्न भएका पोखरीहरुको विवरण </t>
  </si>
  <si>
    <t>जम्मा</t>
  </si>
  <si>
    <t>श्री सर्पाचौतारा सामुदायिक वन उपभोक्ता समूह, लुंग्री ४, नाम्जा, रोल्पा</t>
  </si>
  <si>
    <t>८*०.४५*१</t>
  </si>
  <si>
    <t xml:space="preserve">श्री लालेखाँ सिद्धगुफा सामुदायिक वन उपभोक्ता समूह, गंगादेव गाउँपालिका वडा नं. ६, राँक, रोल्पा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</si>
</sst>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00439]0"/>
    <numFmt numFmtId="166" formatCode="[$-4000439]0.##"/>
    <numFmt numFmtId="167" formatCode="[$-4000439]0.00"/>
    <numFmt numFmtId="169" formatCode="[$-10461]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Preeti"/>
    </font>
    <font>
      <sz val="10"/>
      <color theme="1"/>
      <name val="Fontasy Himali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7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9BA9-143E-4C6F-ACEB-BA1976054BCC}">
  <sheetPr>
    <pageSetUpPr fitToPage="1"/>
  </sheetPr>
  <dimension ref="A1:J17"/>
  <sheetViews>
    <sheetView tabSelected="1" workbookViewId="0">
      <selection activeCell="J4" sqref="J4"/>
    </sheetView>
  </sheetViews>
  <sheetFormatPr defaultRowHeight="15" x14ac:dyDescent="0.25"/>
  <cols>
    <col min="2" max="2" width="51.42578125" style="1" customWidth="1"/>
    <col min="3" max="3" width="21.140625" style="2" customWidth="1"/>
    <col min="4" max="4" width="15" style="2" customWidth="1"/>
    <col min="5" max="5" width="15.7109375" style="2" customWidth="1"/>
    <col min="6" max="6" width="13.85546875" style="2" customWidth="1"/>
    <col min="7" max="7" width="15.28515625" style="2" customWidth="1"/>
    <col min="8" max="9" width="16.85546875" style="2" customWidth="1"/>
    <col min="10" max="10" width="13" customWidth="1"/>
  </cols>
  <sheetData>
    <row r="1" spans="1:10" x14ac:dyDescent="0.25">
      <c r="A1" t="s">
        <v>35</v>
      </c>
    </row>
    <row r="2" spans="1:10" x14ac:dyDescent="0.25">
      <c r="A2" s="8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  <c r="J2" s="8" t="s">
        <v>8</v>
      </c>
    </row>
    <row r="3" spans="1:10" ht="30" x14ac:dyDescent="0.25">
      <c r="A3" s="4">
        <v>1</v>
      </c>
      <c r="B3" s="13" t="s">
        <v>23</v>
      </c>
      <c r="C3" s="17">
        <v>65585</v>
      </c>
      <c r="D3" s="5">
        <v>145098.20000000001</v>
      </c>
      <c r="E3" s="5">
        <f>F3+H3</f>
        <v>130588.38</v>
      </c>
      <c r="F3" s="5">
        <v>5223.54</v>
      </c>
      <c r="G3" s="4">
        <v>14510</v>
      </c>
      <c r="H3" s="5">
        <v>125364.84000000001</v>
      </c>
      <c r="I3" s="6" t="s">
        <v>12</v>
      </c>
      <c r="J3" s="7" t="s">
        <v>13</v>
      </c>
    </row>
    <row r="4" spans="1:10" ht="30" x14ac:dyDescent="0.25">
      <c r="A4" s="4">
        <v>2</v>
      </c>
      <c r="B4" s="13" t="s">
        <v>29</v>
      </c>
      <c r="C4" s="17">
        <v>65620</v>
      </c>
      <c r="D4" s="5">
        <v>787758.52</v>
      </c>
      <c r="E4" s="4">
        <f t="shared" ref="E4:E15" si="0">F4+H4</f>
        <v>400000</v>
      </c>
      <c r="F4" s="4">
        <v>16000</v>
      </c>
      <c r="G4" s="4">
        <v>87758.52</v>
      </c>
      <c r="H4" s="4">
        <v>384000</v>
      </c>
      <c r="I4" s="6" t="s">
        <v>14</v>
      </c>
      <c r="J4" s="13" t="s">
        <v>34</v>
      </c>
    </row>
    <row r="5" spans="1:10" ht="36.75" customHeight="1" x14ac:dyDescent="0.25">
      <c r="A5" s="4">
        <v>3</v>
      </c>
      <c r="B5" s="13" t="s">
        <v>24</v>
      </c>
      <c r="C5" s="17">
        <v>65664</v>
      </c>
      <c r="D5" s="4">
        <v>230000</v>
      </c>
      <c r="E5" s="4">
        <f t="shared" si="0"/>
        <v>200000</v>
      </c>
      <c r="F5" s="4">
        <v>8000</v>
      </c>
      <c r="G5" s="4">
        <f>D5-E5+F5</f>
        <v>38000</v>
      </c>
      <c r="H5" s="4">
        <v>192000</v>
      </c>
      <c r="I5" s="6" t="s">
        <v>15</v>
      </c>
      <c r="J5" s="7" t="s">
        <v>13</v>
      </c>
    </row>
    <row r="6" spans="1:10" ht="30" x14ac:dyDescent="0.25">
      <c r="A6" s="4">
        <v>4</v>
      </c>
      <c r="B6" s="13" t="s">
        <v>25</v>
      </c>
      <c r="C6" s="17">
        <v>65664</v>
      </c>
      <c r="D6" s="4">
        <v>216200</v>
      </c>
      <c r="E6" s="4">
        <f t="shared" si="0"/>
        <v>199520</v>
      </c>
      <c r="F6" s="4">
        <v>7520</v>
      </c>
      <c r="G6" s="4">
        <f>D6-E6+F6</f>
        <v>24200</v>
      </c>
      <c r="H6" s="4">
        <v>192000</v>
      </c>
      <c r="I6" s="6" t="s">
        <v>16</v>
      </c>
      <c r="J6" s="7" t="s">
        <v>13</v>
      </c>
    </row>
    <row r="7" spans="1:10" ht="30" x14ac:dyDescent="0.25">
      <c r="A7" s="4">
        <v>5</v>
      </c>
      <c r="B7" s="13" t="s">
        <v>18</v>
      </c>
      <c r="C7" s="17">
        <v>65779</v>
      </c>
      <c r="D7" s="4">
        <v>200927</v>
      </c>
      <c r="E7" s="4">
        <f t="shared" si="0"/>
        <v>175635</v>
      </c>
      <c r="F7" s="4">
        <v>7025</v>
      </c>
      <c r="G7" s="4">
        <v>25292</v>
      </c>
      <c r="H7" s="4">
        <v>168610</v>
      </c>
      <c r="I7" s="6" t="s">
        <v>17</v>
      </c>
      <c r="J7" s="7" t="s">
        <v>13</v>
      </c>
    </row>
    <row r="8" spans="1:10" x14ac:dyDescent="0.25">
      <c r="A8" s="4">
        <v>6</v>
      </c>
      <c r="B8" s="13" t="s">
        <v>26</v>
      </c>
      <c r="C8" s="17">
        <v>65715</v>
      </c>
      <c r="D8" s="4">
        <v>170923</v>
      </c>
      <c r="E8" s="5">
        <f t="shared" si="0"/>
        <v>157562.20000000001</v>
      </c>
      <c r="F8" s="14">
        <v>6302.4880000000003</v>
      </c>
      <c r="G8" s="14">
        <f>D8-E8+F8</f>
        <v>19663.28799999999</v>
      </c>
      <c r="H8" s="14">
        <v>151259.712</v>
      </c>
      <c r="I8" s="6" t="s">
        <v>30</v>
      </c>
      <c r="J8" s="7" t="s">
        <v>13</v>
      </c>
    </row>
    <row r="9" spans="1:10" ht="30" x14ac:dyDescent="0.25">
      <c r="A9" s="4">
        <v>7</v>
      </c>
      <c r="B9" s="13" t="s">
        <v>27</v>
      </c>
      <c r="C9" s="17">
        <v>65695</v>
      </c>
      <c r="D9" s="4">
        <v>219996</v>
      </c>
      <c r="E9" s="4">
        <f t="shared" si="0"/>
        <v>191067</v>
      </c>
      <c r="F9" s="4">
        <v>8000</v>
      </c>
      <c r="G9" s="4">
        <f>D9-E9+F9</f>
        <v>36929</v>
      </c>
      <c r="H9" s="4">
        <v>183067</v>
      </c>
      <c r="I9" s="6" t="s">
        <v>19</v>
      </c>
      <c r="J9" s="7" t="s">
        <v>13</v>
      </c>
    </row>
    <row r="10" spans="1:10" s="1" customFormat="1" ht="41.25" customHeight="1" x14ac:dyDescent="0.25">
      <c r="A10" s="4">
        <v>8</v>
      </c>
      <c r="B10" s="13" t="s">
        <v>28</v>
      </c>
      <c r="C10" s="17">
        <v>65778</v>
      </c>
      <c r="D10" s="4">
        <v>274254</v>
      </c>
      <c r="E10" s="4">
        <f t="shared" si="0"/>
        <v>248418</v>
      </c>
      <c r="F10" s="4">
        <v>9937</v>
      </c>
      <c r="G10" s="4">
        <v>35773</v>
      </c>
      <c r="H10" s="4">
        <v>238481</v>
      </c>
      <c r="I10" s="6" t="s">
        <v>10</v>
      </c>
      <c r="J10" s="7" t="s">
        <v>11</v>
      </c>
    </row>
    <row r="11" spans="1:10" ht="36" customHeight="1" x14ac:dyDescent="0.25">
      <c r="A11" s="4">
        <v>9</v>
      </c>
      <c r="B11" s="13" t="s">
        <v>39</v>
      </c>
      <c r="C11" s="17">
        <v>65798</v>
      </c>
      <c r="D11" s="4">
        <v>171613</v>
      </c>
      <c r="E11" s="4">
        <f t="shared" si="0"/>
        <v>150011</v>
      </c>
      <c r="F11" s="4">
        <v>6000</v>
      </c>
      <c r="G11" s="4">
        <v>21602</v>
      </c>
      <c r="H11" s="4">
        <v>144011</v>
      </c>
      <c r="I11" s="6" t="s">
        <v>17</v>
      </c>
      <c r="J11" s="7" t="s">
        <v>13</v>
      </c>
    </row>
    <row r="12" spans="1:10" ht="18" x14ac:dyDescent="0.25">
      <c r="A12" s="4">
        <v>10</v>
      </c>
      <c r="B12" s="13" t="s">
        <v>21</v>
      </c>
      <c r="C12" s="17">
        <v>65797</v>
      </c>
      <c r="D12" s="15" t="s">
        <v>31</v>
      </c>
      <c r="E12" s="5">
        <f t="shared" si="0"/>
        <v>166442.68</v>
      </c>
      <c r="F12" s="4">
        <v>6657.68</v>
      </c>
      <c r="G12" s="4">
        <v>21602</v>
      </c>
      <c r="H12" s="4">
        <v>159785</v>
      </c>
      <c r="I12" s="6" t="s">
        <v>22</v>
      </c>
      <c r="J12" s="7" t="s">
        <v>13</v>
      </c>
    </row>
    <row r="13" spans="1:10" s="3" customFormat="1" ht="30" x14ac:dyDescent="0.25">
      <c r="A13" s="4">
        <v>11</v>
      </c>
      <c r="B13" s="13" t="s">
        <v>20</v>
      </c>
      <c r="C13" s="17">
        <v>65793</v>
      </c>
      <c r="D13" s="4">
        <f>E13+G13</f>
        <v>217727</v>
      </c>
      <c r="E13" s="4">
        <f t="shared" si="0"/>
        <v>190321</v>
      </c>
      <c r="F13" s="4">
        <v>7612</v>
      </c>
      <c r="G13" s="4">
        <v>27406</v>
      </c>
      <c r="H13" s="4">
        <v>182709</v>
      </c>
      <c r="I13" s="6" t="s">
        <v>10</v>
      </c>
      <c r="J13" s="13" t="s">
        <v>34</v>
      </c>
    </row>
    <row r="14" spans="1:10" s="3" customFormat="1" ht="30" x14ac:dyDescent="0.25">
      <c r="A14" s="4">
        <v>12</v>
      </c>
      <c r="B14" s="13" t="s">
        <v>37</v>
      </c>
      <c r="C14" s="17">
        <v>65802</v>
      </c>
      <c r="D14" s="4">
        <v>135535</v>
      </c>
      <c r="E14" s="4">
        <f t="shared" si="0"/>
        <v>122768</v>
      </c>
      <c r="F14" s="4">
        <v>4911</v>
      </c>
      <c r="G14" s="4">
        <v>17779</v>
      </c>
      <c r="H14" s="4">
        <v>117857</v>
      </c>
      <c r="I14" s="6" t="s">
        <v>38</v>
      </c>
      <c r="J14" s="7" t="s">
        <v>13</v>
      </c>
    </row>
    <row r="15" spans="1:10" s="3" customFormat="1" ht="30" x14ac:dyDescent="0.25">
      <c r="A15" s="4">
        <v>13</v>
      </c>
      <c r="B15" s="13" t="s">
        <v>32</v>
      </c>
      <c r="C15" s="17">
        <v>65804</v>
      </c>
      <c r="D15" s="4">
        <v>213832</v>
      </c>
      <c r="E15" s="4">
        <f t="shared" si="0"/>
        <v>193689</v>
      </c>
      <c r="F15" s="4">
        <v>7748</v>
      </c>
      <c r="G15" s="4">
        <v>27891</v>
      </c>
      <c r="H15" s="4">
        <v>185941</v>
      </c>
      <c r="I15" s="6" t="s">
        <v>33</v>
      </c>
      <c r="J15" s="13" t="s">
        <v>34</v>
      </c>
    </row>
    <row r="16" spans="1:10" x14ac:dyDescent="0.25">
      <c r="A16" s="4"/>
      <c r="B16" s="7"/>
      <c r="C16" s="6" t="s">
        <v>36</v>
      </c>
      <c r="D16" s="10">
        <f>SUM(D3:D15)</f>
        <v>2983863.7199999997</v>
      </c>
      <c r="E16" s="10">
        <f>SUM(E3:E15)</f>
        <v>2526022.2599999998</v>
      </c>
      <c r="F16" s="10">
        <f>SUM(F3:F15)</f>
        <v>100936.70799999998</v>
      </c>
      <c r="G16" s="11">
        <f>SUM(G3:G15)</f>
        <v>398405.80800000002</v>
      </c>
      <c r="H16" s="11">
        <f>SUM(H3:H15)</f>
        <v>2425085.5520000001</v>
      </c>
      <c r="I16" s="12"/>
      <c r="J16" s="9"/>
    </row>
    <row r="17" spans="8:8" x14ac:dyDescent="0.25">
      <c r="H17" s="16"/>
    </row>
  </sheetData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2023-05-23T09:44:19Z</cp:lastPrinted>
  <dcterms:created xsi:type="dcterms:W3CDTF">2023-05-22T06:21:27Z</dcterms:created>
  <dcterms:modified xsi:type="dcterms:W3CDTF">2023-08-25T08:19:50Z</dcterms:modified>
</cp:coreProperties>
</file>